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57" name="ID_C1409CE2E9CA49A08C7530F92E128866" descr="4987072066447"/>
        <xdr:cNvPicPr/>
      </xdr:nvPicPr>
      <xdr:blipFill>
        <a:blip r:embed="rId1"/>
        <a:stretch>
          <a:fillRect/>
        </a:stretch>
      </xdr:blipFill>
      <xdr:spPr>
        <a:xfrm>
          <a:off x="0" y="0"/>
          <a:ext cx="7620000" cy="7620000"/>
        </a:xfrm>
        <a:prstGeom prst="rect">
          <a:avLst/>
        </a:prstGeom>
      </xdr:spPr>
    </xdr:pic>
  </etc:cellImage>
  <etc:cellImage>
    <xdr:pic>
      <xdr:nvPicPr>
        <xdr:cNvPr id="346" name="ID_1A78DEAF16F345628CDEB384A8F3DA93" descr="4901872831197"/>
        <xdr:cNvPicPr/>
      </xdr:nvPicPr>
      <xdr:blipFill>
        <a:blip r:embed="rId2"/>
        <a:stretch>
          <a:fillRect/>
        </a:stretch>
      </xdr:blipFill>
      <xdr:spPr>
        <a:xfrm>
          <a:off x="0" y="0"/>
          <a:ext cx="7620000" cy="7620000"/>
        </a:xfrm>
        <a:prstGeom prst="rect">
          <a:avLst/>
        </a:prstGeom>
      </xdr:spPr>
    </xdr:pic>
  </etc:cellImage>
  <etc:cellImage>
    <xdr:pic>
      <xdr:nvPicPr>
        <xdr:cNvPr id="320" name="ID_B42D64D65A7640AA83C1EBA7B4FC371E" descr="4013718021300"/>
        <xdr:cNvPicPr/>
      </xdr:nvPicPr>
      <xdr:blipFill>
        <a:blip r:embed="rId3"/>
        <a:stretch>
          <a:fillRect/>
        </a:stretch>
      </xdr:blipFill>
      <xdr:spPr>
        <a:xfrm>
          <a:off x="0" y="0"/>
          <a:ext cx="7620000" cy="7620000"/>
        </a:xfrm>
        <a:prstGeom prst="rect">
          <a:avLst/>
        </a:prstGeom>
      </xdr:spPr>
    </xdr:pic>
  </etc:cellImage>
  <etc:cellImage>
    <xdr:pic>
      <xdr:nvPicPr>
        <xdr:cNvPr id="326" name="ID_84CCB3F47A2E4FFA9CD3563F8CA23DC6" descr="8801051456721"/>
        <xdr:cNvPicPr/>
      </xdr:nvPicPr>
      <xdr:blipFill>
        <a:blip r:embed="rId4"/>
        <a:stretch>
          <a:fillRect/>
        </a:stretch>
      </xdr:blipFill>
      <xdr:spPr>
        <a:xfrm>
          <a:off x="0" y="0"/>
          <a:ext cx="7620000" cy="7620000"/>
        </a:xfrm>
        <a:prstGeom prst="rect">
          <a:avLst/>
        </a:prstGeom>
      </xdr:spPr>
    </xdr:pic>
  </etc:cellImage>
  <etc:cellImage>
    <xdr:pic>
      <xdr:nvPicPr>
        <xdr:cNvPr id="2" name="ID_CF552DD89C30460AA558E8952997BE4C" descr="920ef944ff3d142749c70df8a2ec454c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191250" y="2946400"/>
          <a:ext cx="648335" cy="647700"/>
        </a:xfrm>
        <a:prstGeom prst="rect">
          <a:avLst/>
        </a:prstGeom>
      </xdr:spPr>
    </xdr:pic>
  </etc:cellImage>
  <etc:cellImage>
    <xdr:pic>
      <xdr:nvPicPr>
        <xdr:cNvPr id="3" name="ID_0367D9E13C4B4B229EE781EF0A001791" descr="c054f19498909e8a79f2c132e363964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267450" y="4351655"/>
          <a:ext cx="815340" cy="1087120"/>
        </a:xfrm>
        <a:prstGeom prst="rect">
          <a:avLst/>
        </a:prstGeom>
      </xdr:spPr>
    </xdr:pic>
  </etc:cellImage>
  <etc:cellImage>
    <xdr:pic>
      <xdr:nvPicPr>
        <xdr:cNvPr id="4" name="ID_F514D437FC1147629977876F89BCA0BE" descr="00c945490d978cecfddea85829e875f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238875" y="3181350"/>
          <a:ext cx="858520" cy="858520"/>
        </a:xfrm>
        <a:prstGeom prst="rect">
          <a:avLst/>
        </a:prstGeom>
      </xdr:spPr>
    </xdr:pic>
  </etc:cellImage>
  <etc:cellImage>
    <xdr:pic>
      <xdr:nvPicPr>
        <xdr:cNvPr id="5" name="ID_68BF62323CF5428E89DCDF9419BD24D0" descr="a68203162945feb69a920dc910588b8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905750" y="1628140"/>
          <a:ext cx="2149475" cy="2867660"/>
        </a:xfrm>
        <a:prstGeom prst="rect">
          <a:avLst/>
        </a:prstGeom>
      </xdr:spPr>
    </xdr:pic>
  </etc:cellImage>
  <etc:cellImage>
    <xdr:pic>
      <xdr:nvPicPr>
        <xdr:cNvPr id="272" name="ID_B40DC68BDC7E41DA8279C4E39C8A8FD0" descr="8015194502522"/>
        <xdr:cNvPicPr/>
      </xdr:nvPicPr>
      <xdr:blipFill>
        <a:blip r:embed="rId9"/>
        <a:stretch>
          <a:fillRect/>
        </a:stretch>
      </xdr:blipFill>
      <xdr:spPr>
        <a:xfrm>
          <a:off x="0" y="0"/>
          <a:ext cx="5715000" cy="5715000"/>
        </a:xfrm>
        <a:prstGeom prst="rect">
          <a:avLst/>
        </a:prstGeom>
      </xdr:spPr>
    </xdr:pic>
  </etc:cellImage>
  <etc:cellImage>
    <xdr:pic>
      <xdr:nvPicPr>
        <xdr:cNvPr id="268" name="ID_4EABAB42060D482F910E058A3F87B82A" descr="8015194522957"/>
        <xdr:cNvPicPr/>
      </xdr:nvPicPr>
      <xdr:blipFill>
        <a:blip r:embed="rId10"/>
        <a:stretch>
          <a:fillRect/>
        </a:stretch>
      </xdr:blipFill>
      <xdr:spPr>
        <a:xfrm>
          <a:off x="0" y="0"/>
          <a:ext cx="5715000" cy="5715000"/>
        </a:xfrm>
        <a:prstGeom prst="rect">
          <a:avLst/>
        </a:prstGeom>
      </xdr:spPr>
    </xdr:pic>
  </etc:cellImage>
  <etc:cellImage>
    <xdr:pic>
      <xdr:nvPicPr>
        <xdr:cNvPr id="11" name="ID_C8D44294D75D429CBFE25B74D6AC665E" descr="8015194100254"/>
        <xdr:cNvPicPr/>
      </xdr:nvPicPr>
      <xdr:blipFill>
        <a:blip r:embed="rId11"/>
        <a:stretch>
          <a:fillRect/>
        </a:stretch>
      </xdr:blipFill>
      <xdr:spPr>
        <a:xfrm>
          <a:off x="0" y="0"/>
          <a:ext cx="5715000" cy="5715000"/>
        </a:xfrm>
        <a:prstGeom prst="rect">
          <a:avLst/>
        </a:prstGeom>
      </xdr:spPr>
    </xdr:pic>
  </etc:cellImage>
  <etc:cellImage>
    <xdr:pic>
      <xdr:nvPicPr>
        <xdr:cNvPr id="356" name="ID_C3B998C18E5D4270ABB75027C3CE0DFE" descr="8005150001015"/>
        <xdr:cNvPicPr/>
      </xdr:nvPicPr>
      <xdr:blipFill>
        <a:blip r:embed="rId12"/>
        <a:stretch>
          <a:fillRect/>
        </a:stretch>
      </xdr:blipFill>
      <xdr:spPr>
        <a:xfrm>
          <a:off x="0" y="0"/>
          <a:ext cx="7620000" cy="7620000"/>
        </a:xfrm>
        <a:prstGeom prst="rect">
          <a:avLst/>
        </a:prstGeom>
      </xdr:spPr>
    </xdr:pic>
  </etc:cellImage>
  <etc:cellImage>
    <xdr:pic>
      <xdr:nvPicPr>
        <xdr:cNvPr id="7" name="ID_FF9620BB9F1A42D5A280F1B2D4000254" descr="80f5d480aa18805e022af6acf285830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420100" y="6593840"/>
          <a:ext cx="762635" cy="753110"/>
        </a:xfrm>
        <a:prstGeom prst="rect">
          <a:avLst/>
        </a:prstGeom>
      </xdr:spPr>
    </xdr:pic>
  </etc:cellImage>
  <etc:cellImage>
    <xdr:pic>
      <xdr:nvPicPr>
        <xdr:cNvPr id="8" name="ID_00217122E3064A7193197E1DBFB32DEA" descr="4ba8b7f0f3fc2838ebf565a8824497b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410575" y="6087110"/>
          <a:ext cx="745490" cy="735965"/>
        </a:xfrm>
        <a:prstGeom prst="rect">
          <a:avLst/>
        </a:prstGeom>
      </xdr:spPr>
    </xdr:pic>
  </etc:cellImage>
  <etc:cellImage>
    <xdr:pic>
      <xdr:nvPicPr>
        <xdr:cNvPr id="13" name="ID_FD2E79E32EC8446FBF7FA76B04C92DA5" descr="694c99b1c635f990268e1fdfc0edfca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800225" y="5482590"/>
          <a:ext cx="1154430" cy="1156335"/>
        </a:xfrm>
        <a:prstGeom prst="rect">
          <a:avLst/>
        </a:prstGeom>
      </xdr:spPr>
    </xdr:pic>
  </etc:cellImage>
  <etc:cellImage>
    <xdr:pic>
      <xdr:nvPicPr>
        <xdr:cNvPr id="14" name="ID_F16D01861024491AB2B7A42BD0C0A0B6" descr="6ceb79887aa3fc5e6fd19fb2feb6a09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210550" y="7788275"/>
          <a:ext cx="2028190" cy="270637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<sst xmlns="http://schemas.openxmlformats.org/spreadsheetml/2006/main" count="36" uniqueCount="36">
  <si>
    <t>义乌市中心医院三八节活动纪念品A、B套装清单</t>
  </si>
  <si>
    <t>A套装（个人护理套装）</t>
  </si>
  <si>
    <t>名称</t>
  </si>
  <si>
    <t>规格</t>
  </si>
  <si>
    <t>数量</t>
  </si>
  <si>
    <t>参考图片</t>
  </si>
  <si>
    <t>组合图</t>
  </si>
  <si>
    <r>
      <rPr>
        <sz val="11"/>
        <color rgb="FF000000"/>
        <rFont val="宋体"/>
        <charset val="204"/>
      </rPr>
      <t>小林内衣清洗剂</t>
    </r>
    <r>
      <rPr>
        <sz val="11"/>
        <color rgb="FF000000"/>
        <rFont val="Arial"/>
        <charset val="204"/>
      </rPr>
      <t xml:space="preserve"> 120ml </t>
    </r>
  </si>
  <si>
    <t>120ml</t>
  </si>
  <si>
    <r>
      <rPr>
        <sz val="11"/>
        <color rgb="FF000000"/>
        <rFont val="宋体"/>
        <charset val="204"/>
      </rPr>
      <t>惠润洗发露</t>
    </r>
    <r>
      <rPr>
        <sz val="11"/>
        <color rgb="FF000000"/>
        <rFont val="Arial"/>
        <charset val="204"/>
      </rPr>
      <t>220ml-</t>
    </r>
    <r>
      <rPr>
        <sz val="11"/>
        <color rgb="FF000000"/>
        <rFont val="宋体"/>
        <charset val="204"/>
      </rPr>
      <t>鲜花芳香</t>
    </r>
  </si>
  <si>
    <t>220ml</t>
  </si>
  <si>
    <r>
      <rPr>
        <sz val="11"/>
        <color rgb="FF000000"/>
        <rFont val="宋体"/>
        <charset val="204"/>
      </rPr>
      <t>小甘菊柔皙护手霜</t>
    </r>
    <r>
      <rPr>
        <sz val="11"/>
        <color rgb="FF000000"/>
        <rFont val="Arial"/>
        <charset val="204"/>
      </rPr>
      <t>20ml</t>
    </r>
  </si>
  <si>
    <t>20ml</t>
  </si>
  <si>
    <r>
      <rPr>
        <sz val="11"/>
        <color rgb="FF000000"/>
        <rFont val="宋体"/>
        <charset val="204"/>
      </rPr>
      <t>花王美白牙膏</t>
    </r>
    <r>
      <rPr>
        <sz val="11"/>
        <color rgb="FF000000"/>
        <rFont val="Arial"/>
        <charset val="204"/>
      </rPr>
      <t xml:space="preserve"> 165g</t>
    </r>
  </si>
  <si>
    <t>165g</t>
  </si>
  <si>
    <t>洗脸巾（束口袋）</t>
  </si>
  <si>
    <r>
      <t>30</t>
    </r>
    <r>
      <rPr>
        <sz val="11"/>
        <color rgb="FF000000"/>
        <rFont val="宋体"/>
        <charset val="204"/>
      </rPr>
      <t>抽</t>
    </r>
  </si>
  <si>
    <r>
      <rPr>
        <sz val="11"/>
        <color rgb="FF000000"/>
        <rFont val="宋体"/>
        <charset val="204"/>
      </rPr>
      <t>变脸猫魅惑凝润唇膏</t>
    </r>
    <r>
      <rPr>
        <sz val="11"/>
        <color rgb="FF000000"/>
        <rFont val="Arial"/>
        <charset val="204"/>
      </rPr>
      <t>(</t>
    </r>
    <r>
      <rPr>
        <sz val="11"/>
        <color rgb="FF000000"/>
        <rFont val="宋体"/>
        <charset val="204"/>
      </rPr>
      <t>猫爪版</t>
    </r>
    <r>
      <rPr>
        <sz val="11"/>
        <color rgb="FF000000"/>
        <rFont val="Arial"/>
        <charset val="204"/>
      </rPr>
      <t>)</t>
    </r>
  </si>
  <si>
    <t>2.8g</t>
  </si>
  <si>
    <r>
      <rPr>
        <sz val="11"/>
        <color rgb="FF000000"/>
        <rFont val="宋体"/>
        <charset val="204"/>
      </rPr>
      <t>安宝笛甜蜜爱恋丝绒香水身体乳</t>
    </r>
    <r>
      <rPr>
        <sz val="11"/>
        <color rgb="FF000000"/>
        <rFont val="Arial"/>
        <charset val="204"/>
      </rPr>
      <t xml:space="preserve"> 400ml</t>
    </r>
  </si>
  <si>
    <t>400ml</t>
  </si>
  <si>
    <t>B套装（家庭清洁套装）</t>
  </si>
  <si>
    <t>Chante大公鸡管家洗洁精500ML</t>
  </si>
  <si>
    <t>500ml</t>
  </si>
  <si>
    <t>Chante大公鸡清洁剂600ml</t>
  </si>
  <si>
    <t>600ml</t>
  </si>
  <si>
    <t>公鸡头 洗衣液 1500ml 马赛味 红色盖</t>
  </si>
  <si>
    <t>1500ml</t>
  </si>
  <si>
    <t>公鸡头 强效去污皂 300克</t>
  </si>
  <si>
    <t>300g</t>
  </si>
  <si>
    <t>大公鸡管家 超强污溃克星【新版】375m1</t>
  </si>
  <si>
    <t>375ml</t>
  </si>
  <si>
    <t>狮王大白牙膏１５０ｇ</t>
  </si>
  <si>
    <t>150g</t>
  </si>
  <si>
    <r>
      <rPr>
        <sz val="11"/>
        <color rgb="FF000000"/>
        <rFont val="Arial"/>
        <charset val="204"/>
      </rPr>
      <t>hiqlty</t>
    </r>
    <r>
      <rPr>
        <sz val="11"/>
        <color rgb="FF000000"/>
        <rFont val="宋体"/>
        <charset val="204"/>
      </rPr>
      <t>螺旋毛牙刷</t>
    </r>
    <r>
      <rPr>
        <sz val="11"/>
        <color rgb="FF000000"/>
        <rFont val="Arial"/>
        <charset val="204"/>
      </rPr>
      <t>-</t>
    </r>
    <r>
      <rPr>
        <sz val="11"/>
        <color rgb="FF000000"/>
        <rFont val="宋体"/>
        <charset val="204"/>
      </rPr>
      <t>两支装</t>
    </r>
  </si>
  <si>
    <r>
      <rPr>
        <sz val="11"/>
        <color rgb="FF000000"/>
        <rFont val="Arial"/>
        <charset val="204"/>
      </rPr>
      <t>2</t>
    </r>
    <r>
      <rPr>
        <sz val="11"/>
        <color rgb="FF000000"/>
        <rFont val="宋体"/>
        <charset val="204"/>
      </rPr>
      <t>只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</si>
</sst>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Arial"/>
      <charset val="204"/>
    </font>
    <font>
      <sz val="20"/>
      <color rgb="FF000000"/>
      <name val="宋体"/>
      <charset val="204"/>
    </font>
    <font>
      <sz val="11"/>
      <color rgb="FF000000"/>
      <name val="宋体"/>
      <charset val="204"/>
    </font>
    <font>
      <sz val="12"/>
      <name val="宋体"/>
      <charset val="134"/>
    </font>
    <font>
      <sz val="11"/>
      <name val="宋体"/>
      <charset val="134"/>
    </font>
    <font>
      <sz val="11"/>
      <name val="苹方-简 常规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6" Type="http://schemas.openxmlformats.org/officeDocument/2006/relationships/image" Target="media/image16.jpeg"/><Relationship Id="rId15" Type="http://schemas.openxmlformats.org/officeDocument/2006/relationships/image" Target="media/image15.jpeg"/><Relationship Id="rId14" Type="http://schemas.openxmlformats.org/officeDocument/2006/relationships/image" Target="media/image14.jpeg"/><Relationship Id="rId13" Type="http://schemas.openxmlformats.org/officeDocument/2006/relationships/image" Target="media/image13.jpe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C7" sqref="C7"/>
    </sheetView>
  </sheetViews>
  <sheetFormatPr defaultColWidth="9" defaultRowHeight="14.25" outlineLevelCol="5"/>
  <cols>
    <col min="2" max="2" width="46.875" customWidth="1"/>
    <col min="3" max="4" width="7.875" customWidth="1"/>
    <col min="5" max="5" width="12.5"/>
    <col min="6" max="6" width="36.125" customWidth="1"/>
  </cols>
  <sheetData>
    <row r="1" ht="52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35" customHeight="1" spans="1:6">
      <c r="A3" s="5"/>
      <c r="B3" s="2" t="s">
        <v>7</v>
      </c>
      <c r="C3" s="5" t="s">
        <v>8</v>
      </c>
      <c r="D3" s="5">
        <v>1</v>
      </c>
      <c r="E3" s="6" t="str">
        <f>_xlfn.DISPIMG("ID_C1409CE2E9CA49A08C7530F92E128866",1)</f>
        <v>=DISPIMG("ID_C1409CE2E9CA49A08C7530F92E128866",1)</v>
      </c>
      <c r="F3" s="7" t="str">
        <f>_xlfn.DISPIMG("ID_68BF62323CF5428E89DCDF9419BD24D0",1)</f>
        <v>=DISPIMG("ID_68BF62323CF5428E89DCDF9419BD24D0",1)</v>
      </c>
    </row>
    <row r="4" ht="35" customHeight="1" spans="1:6">
      <c r="A4" s="5"/>
      <c r="B4" s="2" t="s">
        <v>9</v>
      </c>
      <c r="C4" s="5" t="s">
        <v>10</v>
      </c>
      <c r="D4" s="5">
        <v>1</v>
      </c>
      <c r="E4" s="6" t="str">
        <f>_xlfn.DISPIMG("ID_1A78DEAF16F345628CDEB384A8F3DA93",1)</f>
        <v>=DISPIMG("ID_1A78DEAF16F345628CDEB384A8F3DA93",1)</v>
      </c>
      <c r="F4" s="7"/>
    </row>
    <row r="5" ht="35" customHeight="1" spans="1:6">
      <c r="A5" s="5"/>
      <c r="B5" s="2" t="s">
        <v>11</v>
      </c>
      <c r="C5" s="5" t="s">
        <v>12</v>
      </c>
      <c r="D5" s="5">
        <v>1</v>
      </c>
      <c r="E5" s="6" t="str">
        <f>_xlfn.DISPIMG("ID_B42D64D65A7640AA83C1EBA7B4FC371E",1)</f>
        <v>=DISPIMG("ID_B42D64D65A7640AA83C1EBA7B4FC371E",1)</v>
      </c>
      <c r="F5" s="7"/>
    </row>
    <row r="6" ht="35" customHeight="1" spans="1:6">
      <c r="A6" s="5"/>
      <c r="B6" s="2" t="s">
        <v>13</v>
      </c>
      <c r="C6" s="5" t="s">
        <v>14</v>
      </c>
      <c r="D6" s="5">
        <v>1</v>
      </c>
      <c r="E6" s="5" t="str">
        <f>_xlfn.DISPIMG("ID_CF552DD89C30460AA558E8952997BE4C",1)</f>
        <v>=DISPIMG("ID_CF552DD89C30460AA558E8952997BE4C",1)</v>
      </c>
      <c r="F6" s="7"/>
    </row>
    <row r="7" ht="35" customHeight="1" spans="1:6">
      <c r="A7" s="5"/>
      <c r="B7" s="2" t="s">
        <v>15</v>
      </c>
      <c r="C7" s="8" t="s">
        <v>16</v>
      </c>
      <c r="D7" s="5">
        <v>1</v>
      </c>
      <c r="E7" s="5" t="str">
        <f>_xlfn.DISPIMG("ID_F514D437FC1147629977876F89BCA0BE",1)</f>
        <v>=DISPIMG("ID_F514D437FC1147629977876F89BCA0BE",1)</v>
      </c>
      <c r="F7" s="7"/>
    </row>
    <row r="8" ht="35" customHeight="1" spans="1:6">
      <c r="A8" s="5"/>
      <c r="B8" s="2" t="s">
        <v>17</v>
      </c>
      <c r="C8" s="5" t="s">
        <v>18</v>
      </c>
      <c r="D8" s="5">
        <v>1</v>
      </c>
      <c r="E8" s="5" t="str">
        <f>_xlfn.DISPIMG("ID_0367D9E13C4B4B229EE781EF0A001791",1)</f>
        <v>=DISPIMG("ID_0367D9E13C4B4B229EE781EF0A001791",1)</v>
      </c>
      <c r="F8" s="7"/>
    </row>
    <row r="9" ht="35" customHeight="1" spans="1:6">
      <c r="A9" s="5"/>
      <c r="B9" s="2" t="s">
        <v>19</v>
      </c>
      <c r="C9" s="5" t="s">
        <v>20</v>
      </c>
      <c r="D9" s="5">
        <v>1</v>
      </c>
      <c r="E9" s="6" t="str">
        <f>_xlfn.DISPIMG("ID_84CCB3F47A2E4FFA9CD3563F8CA23DC6",1)</f>
        <v>=DISPIMG("ID_84CCB3F47A2E4FFA9CD3563F8CA23DC6",1)</v>
      </c>
      <c r="F9" s="7"/>
    </row>
    <row r="10" ht="35" customHeight="1" spans="1:6">
      <c r="A10" s="2" t="s">
        <v>21</v>
      </c>
      <c r="B10" s="9" t="s">
        <v>22</v>
      </c>
      <c r="C10" s="5" t="s">
        <v>23</v>
      </c>
      <c r="D10" s="5">
        <v>1</v>
      </c>
      <c r="E10" s="10" t="str">
        <f>_xlfn.DISPIMG("ID_C8D44294D75D429CBFE25B74D6AC665E",1)</f>
        <v>=DISPIMG("ID_C8D44294D75D429CBFE25B74D6AC665E",1)</v>
      </c>
      <c r="F10" s="7" t="str">
        <f>_xlfn.DISPIMG("ID_F16D01861024491AB2B7A42BD0C0A0B6",1)</f>
        <v>=DISPIMG("ID_F16D01861024491AB2B7A42BD0C0A0B6",1)</v>
      </c>
    </row>
    <row r="11" ht="35" customHeight="1" spans="1:6">
      <c r="A11" s="2"/>
      <c r="B11" s="9" t="s">
        <v>24</v>
      </c>
      <c r="C11" s="5" t="s">
        <v>25</v>
      </c>
      <c r="D11" s="5">
        <v>1</v>
      </c>
      <c r="E11" s="10" t="str">
        <f>_xlfn.DISPIMG("ID_4EABAB42060D482F910E058A3F87B82A",1)</f>
        <v>=DISPIMG("ID_4EABAB42060D482F910E058A3F87B82A",1)</v>
      </c>
      <c r="F11" s="7"/>
    </row>
    <row r="12" ht="35" customHeight="1" spans="1:6">
      <c r="A12" s="2"/>
      <c r="B12" s="9" t="s">
        <v>26</v>
      </c>
      <c r="C12" s="5" t="s">
        <v>27</v>
      </c>
      <c r="D12" s="5">
        <v>1</v>
      </c>
      <c r="E12" s="11" t="str">
        <f>_xlfn.DISPIMG("ID_B40DC68BDC7E41DA8279C4E39C8A8FD0",1)</f>
        <v>=DISPIMG("ID_B40DC68BDC7E41DA8279C4E39C8A8FD0",1)</v>
      </c>
      <c r="F12" s="7"/>
    </row>
    <row r="13" ht="35" customHeight="1" spans="1:6">
      <c r="A13" s="2"/>
      <c r="B13" s="9" t="s">
        <v>28</v>
      </c>
      <c r="C13" s="5" t="s">
        <v>29</v>
      </c>
      <c r="D13" s="5">
        <v>1</v>
      </c>
      <c r="E13" s="10" t="str">
        <f>_xlfn.DISPIMG("ID_C3B998C18E5D4270ABB75027C3CE0DFE",1)</f>
        <v>=DISPIMG("ID_C3B998C18E5D4270ABB75027C3CE0DFE",1)</v>
      </c>
      <c r="F13" s="7"/>
    </row>
    <row r="14" ht="35" customHeight="1" spans="1:6">
      <c r="A14" s="2"/>
      <c r="B14" s="12" t="s">
        <v>30</v>
      </c>
      <c r="C14" s="5" t="s">
        <v>31</v>
      </c>
      <c r="D14" s="5">
        <v>1</v>
      </c>
      <c r="E14" s="12" t="str">
        <f>_xlfn.DISPIMG("ID_FD2E79E32EC8446FBF7FA76B04C92DA5",1)</f>
        <v>=DISPIMG("ID_FD2E79E32EC8446FBF7FA76B04C92DA5",1)</v>
      </c>
      <c r="F14" s="7"/>
    </row>
    <row r="15" ht="32" customHeight="1" spans="1:6">
      <c r="A15" s="2"/>
      <c r="B15" s="2" t="s">
        <v>32</v>
      </c>
      <c r="C15" s="5" t="s">
        <v>33</v>
      </c>
      <c r="D15" s="5">
        <v>1</v>
      </c>
      <c r="E15" s="5" t="str">
        <f>_xlfn.DISPIMG("ID_00217122E3064A7193197E1DBFB32DEA",1)</f>
        <v>=DISPIMG("ID_00217122E3064A7193197E1DBFB32DEA",1)</v>
      </c>
      <c r="F15" s="7"/>
    </row>
    <row r="16" ht="71.25" spans="1:6">
      <c r="A16" s="2"/>
      <c r="B16" s="8" t="s">
        <v>34</v>
      </c>
      <c r="C16" s="8" t="s">
        <v>35</v>
      </c>
      <c r="D16" s="5">
        <v>1</v>
      </c>
      <c r="E16" s="5" t="str">
        <f>_xlfn.DISPIMG("ID_FF9620BB9F1A42D5A280F1B2D4000254",1)</f>
        <v>=DISPIMG("ID_FF9620BB9F1A42D5A280F1B2D4000254",1)</v>
      </c>
      <c r="F16" s="7"/>
    </row>
  </sheetData>
  <mergeCells count="5">
    <mergeCell ref="A1:F1"/>
    <mergeCell ref="A2:A9"/>
    <mergeCell ref="A10:A16"/>
    <mergeCell ref="F3:F9"/>
    <mergeCell ref="F10:F16"/>
  </mergeCells>
  <conditionalFormatting sqref="E3">
    <cfRule type="duplicateValues" dxfId="0" priority="9"/>
  </conditionalFormatting>
  <conditionalFormatting sqref="E4">
    <cfRule type="duplicateValues" dxfId="0" priority="8"/>
  </conditionalFormatting>
  <conditionalFormatting sqref="E5">
    <cfRule type="duplicateValues" dxfId="0" priority="7"/>
  </conditionalFormatting>
  <conditionalFormatting sqref="E9">
    <cfRule type="duplicateValues" dxfId="0" priority="6"/>
  </conditionalFormatting>
  <conditionalFormatting sqref="E10:E1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陈虹</cp:lastModifiedBy>
  <dcterms:created xsi:type="dcterms:W3CDTF">2026-01-29T03:27:00Z</dcterms:created>
  <dcterms:modified xsi:type="dcterms:W3CDTF">2026-02-04T07:22:37Z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2026-01-29T03:27:36Z</vt:filetime>
  </property>
  <property fmtid="{D5CDD505-2E9C-101B-9397-08002B2CF9AE}" pid="4" name="KSOProductBuildVer">
    <vt:lpwstr>2052-12.1.0.24657</vt:lpwstr>
  </property>
  <property fmtid="{D5CDD505-2E9C-101B-9397-08002B2CF9AE}" pid="5" name="CalculationRule">
    <vt:i4>0</vt:i4>
  </property>
  <property fmtid="{D5CDD505-2E9C-101B-9397-08002B2CF9AE}" pid="6" name="ICV">
    <vt:lpwstr>A526E87B557F426A913B5294611B90ED_13</vt:lpwstr>
  </property>
</Properties>
</file>